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XPS Main\Documents\MIHA All\MIHA State\2026\Web Site\"/>
    </mc:Choice>
  </mc:AlternateContent>
  <xr:revisionPtr revIDLastSave="0" documentId="8_{A25A39B0-B43F-4BDA-9932-52058C2E74F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oster" sheetId="1" r:id="rId1"/>
    <sheet name="Calculator" sheetId="2" r:id="rId2"/>
  </sheets>
  <definedNames>
    <definedName name="_xlnm.Print_Area" localSheetId="0">Roster!$A$1:$I$68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1" l="1"/>
  <c r="B67" i="1" l="1"/>
  <c r="B66" i="1"/>
  <c r="B65" i="1"/>
  <c r="B64" i="1"/>
  <c r="B36" i="1"/>
  <c r="H59" i="1" s="1"/>
  <c r="H56" i="1"/>
  <c r="H41" i="1"/>
  <c r="H42" i="1"/>
  <c r="H43" i="1"/>
  <c r="H44" i="1"/>
  <c r="H45" i="1"/>
  <c r="H46" i="1"/>
  <c r="H47" i="1"/>
  <c r="H48" i="1"/>
  <c r="H49" i="1"/>
  <c r="H50" i="1"/>
  <c r="H40" i="1"/>
  <c r="H55" i="1"/>
  <c r="B51" i="1"/>
  <c r="G36" i="1"/>
  <c r="E36" i="1"/>
  <c r="D3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16" i="1"/>
  <c r="H36" i="1" l="1"/>
  <c r="H60" i="1"/>
  <c r="H51" i="1"/>
  <c r="H12" i="1" l="1"/>
</calcChain>
</file>

<file path=xl/sharedStrings.xml><?xml version="1.0" encoding="utf-8"?>
<sst xmlns="http://schemas.openxmlformats.org/spreadsheetml/2006/main" count="67" uniqueCount="58">
  <si>
    <t>MICHIGAN INTERSCHOLASTIC HORSEMANSHIP ASSOCIATION</t>
  </si>
  <si>
    <t>DISTRICT ROSTER</t>
  </si>
  <si>
    <t>YEAR</t>
  </si>
  <si>
    <t>DISTRICT</t>
  </si>
  <si>
    <t>JR/HS</t>
  </si>
  <si>
    <t>CHAIRPERSON / PHONE NO.</t>
  </si>
  <si>
    <t>TOTAL FEES PAID</t>
  </si>
  <si>
    <t>DIVISION</t>
  </si>
  <si>
    <t># RIDERS</t>
  </si>
  <si>
    <t># GROOMS</t>
  </si>
  <si>
    <t># HORSES</t>
  </si>
  <si>
    <t>FEE</t>
  </si>
  <si>
    <t>PAID?</t>
  </si>
  <si>
    <t>SCHOOL DETAIL</t>
  </si>
  <si>
    <t>TEAM</t>
  </si>
  <si>
    <t>ADDITIONAL ITEMS</t>
  </si>
  <si>
    <t>PATCHES</t>
  </si>
  <si>
    <t>YEAR BARS</t>
  </si>
  <si>
    <t>RULEBOOKS</t>
  </si>
  <si>
    <t>ITEM</t>
  </si>
  <si>
    <t>SCHOOL SUMMARY</t>
  </si>
  <si>
    <t>Total:</t>
  </si>
  <si>
    <t>JR Rider</t>
  </si>
  <si>
    <t>HS Rider</t>
  </si>
  <si>
    <t>Groom:</t>
  </si>
  <si>
    <t>ADDITIONAL MEETS</t>
  </si>
  <si>
    <t>Coach Insur:</t>
  </si>
  <si>
    <t>Year Bars:</t>
  </si>
  <si>
    <t>Rulebooks</t>
  </si>
  <si>
    <t>Additional Meets:</t>
  </si>
  <si>
    <t>COACH/ADULT VOLUNTEER INSURANCE (OPTIONAL)</t>
  </si>
  <si>
    <t>Patches:</t>
  </si>
  <si>
    <t>Totals:</t>
  </si>
  <si>
    <t>JR/HS?</t>
  </si>
  <si>
    <t>JR</t>
  </si>
  <si>
    <t>HS</t>
  </si>
  <si>
    <t>/rider (includes insur.)</t>
  </si>
  <si>
    <t>/groom (insurance)</t>
  </si>
  <si>
    <t>/book (1 per team free)</t>
  </si>
  <si>
    <t>/meet</t>
  </si>
  <si>
    <t>FULL NAME OF COACHES/VOLUNTEERS</t>
  </si>
  <si>
    <t># PER TEAM</t>
  </si>
  <si>
    <t>TOTAL #</t>
  </si>
  <si>
    <t>A Division</t>
  </si>
  <si>
    <t>B Division</t>
  </si>
  <si>
    <t>C Division</t>
  </si>
  <si>
    <t>D Division</t>
  </si>
  <si>
    <t>A</t>
  </si>
  <si>
    <t>B</t>
  </si>
  <si>
    <t>C</t>
  </si>
  <si>
    <t>D</t>
  </si>
  <si>
    <t>Divisions</t>
  </si>
  <si>
    <t>FEES:</t>
  </si>
  <si>
    <t>/patch</t>
  </si>
  <si>
    <t>/year bar</t>
  </si>
  <si>
    <t>/coach (insurance, optional)</t>
  </si>
  <si>
    <t xml:space="preserve"> $      -</t>
  </si>
  <si>
    <t>(version 2026.01)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</si>
</sst>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left"/>
    </xf>
    <xf numFmtId="6" fontId="0" fillId="0" borderId="4" xfId="0" applyNumberFormat="1" applyBorder="1" applyAlignment="1">
      <alignment horizontal="left"/>
    </xf>
    <xf numFmtId="0" fontId="0" fillId="4" borderId="2" xfId="0" applyFill="1" applyBorder="1" applyAlignment="1">
      <alignment horizontal="right"/>
    </xf>
    <xf numFmtId="0" fontId="0" fillId="4" borderId="4" xfId="0" applyFill="1" applyBorder="1" applyAlignment="1">
      <alignment horizontal="left"/>
    </xf>
    <xf numFmtId="6" fontId="0" fillId="4" borderId="4" xfId="0" applyNumberFormat="1" applyFill="1" applyBorder="1" applyAlignment="1">
      <alignment horizontal="left"/>
    </xf>
    <xf numFmtId="0" fontId="0" fillId="4" borderId="4" xfId="0" applyFill="1" applyBorder="1"/>
    <xf numFmtId="0" fontId="0" fillId="4" borderId="10" xfId="0" applyFill="1" applyBorder="1" applyAlignment="1">
      <alignment horizontal="right"/>
    </xf>
    <xf numFmtId="6" fontId="0" fillId="4" borderId="12" xfId="0" applyNumberFormat="1" applyFill="1" applyBorder="1" applyAlignment="1">
      <alignment horizontal="left"/>
    </xf>
    <xf numFmtId="0" fontId="5" fillId="0" borderId="0" xfId="0" applyFo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4" fontId="0" fillId="0" borderId="13" xfId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44" fontId="0" fillId="0" borderId="29" xfId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2" borderId="32" xfId="0" applyFill="1" applyBorder="1" applyAlignment="1">
      <alignment horizontal="center"/>
    </xf>
    <xf numFmtId="44" fontId="0" fillId="2" borderId="32" xfId="1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44" fontId="0" fillId="0" borderId="26" xfId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0" fillId="4" borderId="32" xfId="0" applyFill="1" applyBorder="1" applyAlignment="1">
      <alignment horizontal="center"/>
    </xf>
    <xf numFmtId="44" fontId="0" fillId="4" borderId="32" xfId="1" applyFont="1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2" fillId="4" borderId="31" xfId="0" applyFont="1" applyFill="1" applyBorder="1" applyAlignment="1">
      <alignment horizontal="right"/>
    </xf>
    <xf numFmtId="0" fontId="2" fillId="2" borderId="31" xfId="0" applyFont="1" applyFill="1" applyBorder="1" applyAlignment="1">
      <alignment horizontal="right"/>
    </xf>
    <xf numFmtId="0" fontId="2" fillId="4" borderId="35" xfId="0" applyFont="1" applyFill="1" applyBorder="1" applyAlignment="1">
      <alignment horizontal="right"/>
    </xf>
    <xf numFmtId="44" fontId="0" fillId="4" borderId="36" xfId="0" applyNumberForma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0" borderId="38" xfId="0" applyBorder="1" applyAlignment="1">
      <alignment horizontal="center"/>
    </xf>
    <xf numFmtId="44" fontId="0" fillId="0" borderId="39" xfId="1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6" xfId="0" applyBorder="1" applyAlignment="1">
      <alignment horizontal="center"/>
    </xf>
    <xf numFmtId="44" fontId="0" fillId="0" borderId="17" xfId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6" fontId="0" fillId="4" borderId="3" xfId="0" applyNumberFormat="1" applyFill="1" applyBorder="1" applyAlignment="1">
      <alignment horizontal="right"/>
    </xf>
    <xf numFmtId="6" fontId="0" fillId="0" borderId="3" xfId="0" applyNumberFormat="1" applyBorder="1" applyAlignment="1">
      <alignment horizontal="right"/>
    </xf>
    <xf numFmtId="6" fontId="0" fillId="0" borderId="11" xfId="0" applyNumberFormat="1" applyBorder="1" applyAlignment="1">
      <alignment horizontal="right"/>
    </xf>
    <xf numFmtId="6" fontId="0" fillId="4" borderId="11" xfId="0" applyNumberFormat="1" applyFill="1" applyBorder="1" applyAlignment="1">
      <alignment horizontal="right"/>
    </xf>
    <xf numFmtId="1" fontId="0" fillId="0" borderId="39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44" fontId="0" fillId="0" borderId="13" xfId="1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44" fontId="0" fillId="4" borderId="2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0" borderId="29" xfId="0" applyBorder="1" applyAlignment="1">
      <alignment horizontal="center"/>
    </xf>
    <xf numFmtId="6" fontId="0" fillId="0" borderId="42" xfId="0" applyNumberFormat="1" applyBorder="1" applyAlignment="1">
      <alignment horizontal="center"/>
    </xf>
    <xf numFmtId="6" fontId="0" fillId="0" borderId="43" xfId="0" applyNumberFormat="1" applyBorder="1" applyAlignment="1">
      <alignment horizontal="center"/>
    </xf>
    <xf numFmtId="6" fontId="0" fillId="0" borderId="44" xfId="0" applyNumberFormat="1" applyBorder="1" applyAlignment="1">
      <alignment horizontal="center"/>
    </xf>
    <xf numFmtId="6" fontId="0" fillId="0" borderId="23" xfId="0" applyNumberFormat="1" applyBorder="1" applyAlignment="1">
      <alignment horizontal="center"/>
    </xf>
    <xf numFmtId="6" fontId="0" fillId="0" borderId="45" xfId="0" applyNumberFormat="1" applyBorder="1" applyAlignment="1">
      <alignment horizontal="center"/>
    </xf>
    <xf numFmtId="6" fontId="0" fillId="0" borderId="24" xfId="0" applyNumberFormat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abSelected="1" zoomScaleNormal="100" workbookViewId="0">
      <selection activeCell="O16" sqref="O16"/>
    </sheetView>
  </sheetViews>
  <sheetFormatPr defaultRowHeight="15" x14ac:dyDescent="0.25"/>
  <cols>
    <col min="1" max="1" width="18.5703125" customWidth="1"/>
    <col min="2" max="2" width="12.28515625" customWidth="1"/>
    <col min="3" max="3" width="25.7109375" customWidth="1"/>
    <col min="4" max="4" width="14.42578125" customWidth="1"/>
    <col min="5" max="5" width="7" customWidth="1"/>
    <col min="6" max="6" width="22.140625" customWidth="1"/>
    <col min="7" max="7" width="23.85546875" customWidth="1"/>
    <col min="9" max="9" width="15.85546875" customWidth="1"/>
  </cols>
  <sheetData>
    <row r="1" spans="1:9" ht="23.25" x14ac:dyDescent="0.35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23.25" x14ac:dyDescent="0.3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68" t="s">
        <v>57</v>
      </c>
      <c r="B3" s="68"/>
      <c r="C3" s="68"/>
      <c r="D3" s="68"/>
      <c r="E3" s="68"/>
      <c r="F3" s="68"/>
      <c r="G3" s="68"/>
      <c r="H3" s="68"/>
      <c r="I3" s="68"/>
    </row>
    <row r="4" spans="1:9" ht="3.75" customHeight="1" thickBot="1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6.5" thickBot="1" x14ac:dyDescent="0.3">
      <c r="A5" s="69" t="s">
        <v>52</v>
      </c>
      <c r="B5" s="70"/>
      <c r="C5" s="70"/>
      <c r="D5" s="70"/>
      <c r="E5" s="70"/>
      <c r="F5" s="70"/>
      <c r="G5" s="70"/>
      <c r="H5" s="70"/>
      <c r="I5" s="71"/>
    </row>
    <row r="6" spans="1:9" ht="15.75" thickBot="1" x14ac:dyDescent="0.3">
      <c r="A6" s="12" t="s">
        <v>22</v>
      </c>
      <c r="B6" s="59">
        <v>40</v>
      </c>
      <c r="C6" s="13" t="s">
        <v>36</v>
      </c>
      <c r="D6" s="9"/>
      <c r="E6" s="60"/>
      <c r="F6" s="11"/>
      <c r="G6" s="12" t="s">
        <v>29</v>
      </c>
      <c r="H6" s="59">
        <v>50</v>
      </c>
      <c r="I6" s="15" t="s">
        <v>39</v>
      </c>
    </row>
    <row r="7" spans="1:9" ht="15.75" thickBot="1" x14ac:dyDescent="0.3">
      <c r="A7" s="9" t="s">
        <v>23</v>
      </c>
      <c r="B7" s="60">
        <v>80</v>
      </c>
      <c r="C7" s="10" t="s">
        <v>36</v>
      </c>
      <c r="D7" s="12" t="s">
        <v>31</v>
      </c>
      <c r="E7" s="59">
        <v>0</v>
      </c>
      <c r="F7" s="14" t="s">
        <v>53</v>
      </c>
      <c r="G7" s="4"/>
      <c r="I7" s="7"/>
    </row>
    <row r="8" spans="1:9" ht="15.75" thickBot="1" x14ac:dyDescent="0.3">
      <c r="A8" s="12" t="s">
        <v>24</v>
      </c>
      <c r="B8" s="59">
        <v>8</v>
      </c>
      <c r="C8" s="13" t="s">
        <v>37</v>
      </c>
      <c r="D8" s="9" t="s">
        <v>27</v>
      </c>
      <c r="E8" s="60">
        <v>2</v>
      </c>
      <c r="F8" s="11" t="s">
        <v>54</v>
      </c>
      <c r="G8" s="4"/>
      <c r="I8" s="7"/>
    </row>
    <row r="9" spans="1:9" ht="15.75" thickBot="1" x14ac:dyDescent="0.3">
      <c r="A9" s="5" t="s">
        <v>26</v>
      </c>
      <c r="B9" s="61">
        <v>8</v>
      </c>
      <c r="C9" s="6" t="s">
        <v>55</v>
      </c>
      <c r="D9" s="16" t="s">
        <v>28</v>
      </c>
      <c r="E9" s="62">
        <v>3</v>
      </c>
      <c r="F9" s="17" t="s">
        <v>38</v>
      </c>
      <c r="G9" s="5"/>
      <c r="H9" s="8"/>
      <c r="I9" s="6"/>
    </row>
    <row r="10" spans="1:9" ht="5.25" customHeight="1" x14ac:dyDescent="0.25"/>
    <row r="11" spans="1:9" ht="15.75" thickBot="1" x14ac:dyDescent="0.3">
      <c r="A11" s="18" t="s">
        <v>2</v>
      </c>
      <c r="B11" s="18" t="s">
        <v>3</v>
      </c>
      <c r="C11" s="18"/>
      <c r="D11" s="18" t="s">
        <v>4</v>
      </c>
      <c r="E11" s="75" t="s">
        <v>5</v>
      </c>
      <c r="F11" s="75"/>
      <c r="G11" s="75"/>
      <c r="H11" s="75" t="s">
        <v>6</v>
      </c>
      <c r="I11" s="75"/>
    </row>
    <row r="12" spans="1:9" ht="20.100000000000001" customHeight="1" thickBot="1" x14ac:dyDescent="0.3">
      <c r="A12" s="1"/>
      <c r="B12" s="72"/>
      <c r="C12" s="73"/>
      <c r="D12" s="2"/>
      <c r="E12" s="72"/>
      <c r="F12" s="76"/>
      <c r="G12" s="73"/>
      <c r="H12" s="77">
        <f>$H$36+$H$51+$H$60</f>
        <v>0</v>
      </c>
      <c r="I12" s="78"/>
    </row>
    <row r="13" spans="1:9" ht="4.5" customHeight="1" thickBot="1" x14ac:dyDescent="0.3"/>
    <row r="14" spans="1:9" ht="16.5" thickBot="1" x14ac:dyDescent="0.3">
      <c r="A14" s="79" t="s">
        <v>13</v>
      </c>
      <c r="B14" s="80"/>
      <c r="C14" s="80"/>
      <c r="D14" s="80"/>
      <c r="E14" s="80"/>
      <c r="F14" s="80"/>
      <c r="G14" s="80"/>
      <c r="H14" s="80"/>
      <c r="I14" s="81"/>
    </row>
    <row r="15" spans="1:9" ht="15.75" thickBot="1" x14ac:dyDescent="0.3">
      <c r="A15" s="34" t="s">
        <v>7</v>
      </c>
      <c r="B15" s="82" t="s">
        <v>14</v>
      </c>
      <c r="C15" s="82"/>
      <c r="D15" s="35" t="s">
        <v>8</v>
      </c>
      <c r="E15" s="83" t="s">
        <v>9</v>
      </c>
      <c r="F15" s="84"/>
      <c r="G15" s="35" t="s">
        <v>10</v>
      </c>
      <c r="H15" s="35" t="s">
        <v>11</v>
      </c>
      <c r="I15" s="36" t="s">
        <v>12</v>
      </c>
    </row>
    <row r="16" spans="1:9" ht="20.100000000000001" customHeight="1" x14ac:dyDescent="0.25">
      <c r="A16" s="30"/>
      <c r="B16" s="89"/>
      <c r="C16" s="89"/>
      <c r="D16" s="31"/>
      <c r="E16" s="87"/>
      <c r="F16" s="88"/>
      <c r="G16" s="31"/>
      <c r="H16" s="32">
        <f t="shared" ref="H16:H35" si="0">IF($D$12="JR",(D16*$B$6)+(E16*$B$8),IF($D$12="HS",(D16*$B$7)+(E16*$B$8),))</f>
        <v>0</v>
      </c>
      <c r="I16" s="33"/>
    </row>
    <row r="17" spans="1:9" ht="20.100000000000001" customHeight="1" x14ac:dyDescent="0.25">
      <c r="A17" s="20"/>
      <c r="B17" s="74"/>
      <c r="C17" s="74"/>
      <c r="D17" s="19"/>
      <c r="E17" s="85"/>
      <c r="F17" s="86"/>
      <c r="G17" s="19"/>
      <c r="H17" s="21">
        <f t="shared" si="0"/>
        <v>0</v>
      </c>
      <c r="I17" s="22"/>
    </row>
    <row r="18" spans="1:9" ht="20.100000000000001" customHeight="1" x14ac:dyDescent="0.25">
      <c r="A18" s="20"/>
      <c r="B18" s="74"/>
      <c r="C18" s="74"/>
      <c r="D18" s="19"/>
      <c r="E18" s="85"/>
      <c r="F18" s="86"/>
      <c r="G18" s="19"/>
      <c r="H18" s="21">
        <f t="shared" si="0"/>
        <v>0</v>
      </c>
      <c r="I18" s="22"/>
    </row>
    <row r="19" spans="1:9" ht="20.100000000000001" customHeight="1" x14ac:dyDescent="0.25">
      <c r="A19" s="20"/>
      <c r="B19" s="74"/>
      <c r="C19" s="74"/>
      <c r="D19" s="19"/>
      <c r="E19" s="85"/>
      <c r="F19" s="86"/>
      <c r="G19" s="19"/>
      <c r="H19" s="21">
        <f t="shared" si="0"/>
        <v>0</v>
      </c>
      <c r="I19" s="22"/>
    </row>
    <row r="20" spans="1:9" ht="20.100000000000001" customHeight="1" x14ac:dyDescent="0.25">
      <c r="A20" s="20"/>
      <c r="B20" s="74"/>
      <c r="C20" s="74"/>
      <c r="D20" s="19"/>
      <c r="E20" s="85"/>
      <c r="F20" s="86"/>
      <c r="G20" s="19"/>
      <c r="H20" s="21">
        <f t="shared" si="0"/>
        <v>0</v>
      </c>
      <c r="I20" s="22"/>
    </row>
    <row r="21" spans="1:9" ht="20.100000000000001" customHeight="1" x14ac:dyDescent="0.25">
      <c r="A21" s="20"/>
      <c r="B21" s="74"/>
      <c r="C21" s="74"/>
      <c r="D21" s="19"/>
      <c r="E21" s="74"/>
      <c r="F21" s="74"/>
      <c r="G21" s="19"/>
      <c r="H21" s="21">
        <f t="shared" si="0"/>
        <v>0</v>
      </c>
      <c r="I21" s="22"/>
    </row>
    <row r="22" spans="1:9" ht="20.100000000000001" customHeight="1" x14ac:dyDescent="0.25">
      <c r="A22" s="20"/>
      <c r="B22" s="74"/>
      <c r="C22" s="74"/>
      <c r="D22" s="19"/>
      <c r="E22" s="87"/>
      <c r="F22" s="88"/>
      <c r="G22" s="19"/>
      <c r="H22" s="21">
        <f t="shared" si="0"/>
        <v>0</v>
      </c>
      <c r="I22" s="22"/>
    </row>
    <row r="23" spans="1:9" ht="20.100000000000001" customHeight="1" x14ac:dyDescent="0.25">
      <c r="A23" s="20"/>
      <c r="B23" s="74"/>
      <c r="C23" s="74"/>
      <c r="D23" s="19"/>
      <c r="E23" s="85"/>
      <c r="F23" s="86"/>
      <c r="G23" s="19"/>
      <c r="H23" s="21">
        <f t="shared" si="0"/>
        <v>0</v>
      </c>
      <c r="I23" s="22"/>
    </row>
    <row r="24" spans="1:9" ht="20.100000000000001" customHeight="1" x14ac:dyDescent="0.25">
      <c r="A24" s="20"/>
      <c r="B24" s="74"/>
      <c r="C24" s="74"/>
      <c r="D24" s="19"/>
      <c r="E24" s="85"/>
      <c r="F24" s="86"/>
      <c r="G24" s="19"/>
      <c r="H24" s="21">
        <f t="shared" si="0"/>
        <v>0</v>
      </c>
      <c r="I24" s="22"/>
    </row>
    <row r="25" spans="1:9" ht="20.100000000000001" customHeight="1" x14ac:dyDescent="0.25">
      <c r="A25" s="20"/>
      <c r="B25" s="74"/>
      <c r="C25" s="74"/>
      <c r="D25" s="19"/>
      <c r="E25" s="85"/>
      <c r="F25" s="86"/>
      <c r="G25" s="19"/>
      <c r="H25" s="21">
        <f t="shared" si="0"/>
        <v>0</v>
      </c>
      <c r="I25" s="22"/>
    </row>
    <row r="26" spans="1:9" ht="20.100000000000001" customHeight="1" x14ac:dyDescent="0.25">
      <c r="A26" s="20"/>
      <c r="B26" s="74"/>
      <c r="C26" s="74"/>
      <c r="D26" s="19"/>
      <c r="E26" s="85"/>
      <c r="F26" s="86"/>
      <c r="G26" s="19"/>
      <c r="H26" s="21">
        <f t="shared" si="0"/>
        <v>0</v>
      </c>
      <c r="I26" s="22"/>
    </row>
    <row r="27" spans="1:9" ht="20.100000000000001" customHeight="1" x14ac:dyDescent="0.25">
      <c r="A27" s="20"/>
      <c r="B27" s="74"/>
      <c r="C27" s="74"/>
      <c r="D27" s="19"/>
      <c r="E27" s="85"/>
      <c r="F27" s="86"/>
      <c r="G27" s="19"/>
      <c r="H27" s="21">
        <f t="shared" si="0"/>
        <v>0</v>
      </c>
      <c r="I27" s="22"/>
    </row>
    <row r="28" spans="1:9" ht="20.100000000000001" customHeight="1" x14ac:dyDescent="0.25">
      <c r="A28" s="20"/>
      <c r="B28" s="74"/>
      <c r="C28" s="74"/>
      <c r="D28" s="19"/>
      <c r="E28" s="85"/>
      <c r="F28" s="86"/>
      <c r="G28" s="19"/>
      <c r="H28" s="21">
        <f t="shared" si="0"/>
        <v>0</v>
      </c>
      <c r="I28" s="22"/>
    </row>
    <row r="29" spans="1:9" ht="20.100000000000001" customHeight="1" x14ac:dyDescent="0.25">
      <c r="A29" s="20"/>
      <c r="B29" s="74"/>
      <c r="C29" s="74"/>
      <c r="D29" s="19"/>
      <c r="E29" s="85"/>
      <c r="F29" s="86"/>
      <c r="G29" s="19"/>
      <c r="H29" s="21">
        <f t="shared" si="0"/>
        <v>0</v>
      </c>
      <c r="I29" s="22"/>
    </row>
    <row r="30" spans="1:9" ht="20.100000000000001" customHeight="1" x14ac:dyDescent="0.25">
      <c r="A30" s="20"/>
      <c r="B30" s="74"/>
      <c r="C30" s="74"/>
      <c r="D30" s="19"/>
      <c r="E30" s="85"/>
      <c r="F30" s="86"/>
      <c r="G30" s="19"/>
      <c r="H30" s="21">
        <f t="shared" si="0"/>
        <v>0</v>
      </c>
      <c r="I30" s="22"/>
    </row>
    <row r="31" spans="1:9" ht="20.100000000000001" customHeight="1" x14ac:dyDescent="0.25">
      <c r="A31" s="20"/>
      <c r="B31" s="74"/>
      <c r="C31" s="74"/>
      <c r="D31" s="19"/>
      <c r="E31" s="85"/>
      <c r="F31" s="86"/>
      <c r="G31" s="19"/>
      <c r="H31" s="21">
        <f t="shared" si="0"/>
        <v>0</v>
      </c>
      <c r="I31" s="22"/>
    </row>
    <row r="32" spans="1:9" ht="20.100000000000001" customHeight="1" x14ac:dyDescent="0.25">
      <c r="A32" s="20"/>
      <c r="B32" s="74"/>
      <c r="C32" s="74"/>
      <c r="D32" s="19"/>
      <c r="E32" s="85"/>
      <c r="F32" s="86"/>
      <c r="G32" s="19"/>
      <c r="H32" s="21">
        <f t="shared" si="0"/>
        <v>0</v>
      </c>
      <c r="I32" s="22"/>
    </row>
    <row r="33" spans="1:9" ht="20.100000000000001" customHeight="1" x14ac:dyDescent="0.25">
      <c r="A33" s="20"/>
      <c r="B33" s="74"/>
      <c r="C33" s="74"/>
      <c r="D33" s="19"/>
      <c r="E33" s="85"/>
      <c r="F33" s="86"/>
      <c r="G33" s="19"/>
      <c r="H33" s="21">
        <f t="shared" si="0"/>
        <v>0</v>
      </c>
      <c r="I33" s="22"/>
    </row>
    <row r="34" spans="1:9" ht="20.100000000000001" customHeight="1" x14ac:dyDescent="0.25">
      <c r="A34" s="20"/>
      <c r="B34" s="74"/>
      <c r="C34" s="74"/>
      <c r="D34" s="19"/>
      <c r="E34" s="85"/>
      <c r="F34" s="86"/>
      <c r="G34" s="19"/>
      <c r="H34" s="21">
        <f t="shared" si="0"/>
        <v>0</v>
      </c>
      <c r="I34" s="22"/>
    </row>
    <row r="35" spans="1:9" ht="20.100000000000001" customHeight="1" thickBot="1" x14ac:dyDescent="0.3">
      <c r="A35" s="23"/>
      <c r="B35" s="95"/>
      <c r="C35" s="95"/>
      <c r="D35" s="24"/>
      <c r="E35" s="92"/>
      <c r="F35" s="93"/>
      <c r="G35" s="24"/>
      <c r="H35" s="25">
        <f t="shared" si="0"/>
        <v>0</v>
      </c>
      <c r="I35" s="26"/>
    </row>
    <row r="36" spans="1:9" ht="20.100000000000001" customHeight="1" thickBot="1" x14ac:dyDescent="0.3">
      <c r="A36" s="41" t="s">
        <v>32</v>
      </c>
      <c r="B36" s="108">
        <f>COUNTIF($B$16:$C$35,"*")</f>
        <v>0</v>
      </c>
      <c r="C36" s="108"/>
      <c r="D36" s="27">
        <f>SUM(D16:D35)</f>
        <v>0</v>
      </c>
      <c r="E36" s="108">
        <f>SUM(E16:E35)</f>
        <v>0</v>
      </c>
      <c r="F36" s="108"/>
      <c r="G36" s="27">
        <f>SUM(G16:G35)</f>
        <v>0</v>
      </c>
      <c r="H36" s="28">
        <f>SUM(H16:H35)</f>
        <v>0</v>
      </c>
      <c r="I36" s="29"/>
    </row>
    <row r="37" spans="1:9" ht="7.5" customHeight="1" thickBot="1" x14ac:dyDescent="0.3"/>
    <row r="38" spans="1:9" ht="16.5" thickBot="1" x14ac:dyDescent="0.3">
      <c r="A38" s="105" t="s">
        <v>30</v>
      </c>
      <c r="B38" s="106"/>
      <c r="C38" s="106"/>
      <c r="D38" s="106"/>
      <c r="E38" s="106"/>
      <c r="F38" s="106"/>
      <c r="G38" s="106"/>
      <c r="H38" s="106"/>
      <c r="I38" s="107"/>
    </row>
    <row r="39" spans="1:9" ht="15.75" thickBot="1" x14ac:dyDescent="0.3">
      <c r="A39" s="34" t="s">
        <v>14</v>
      </c>
      <c r="B39" s="35" t="s">
        <v>41</v>
      </c>
      <c r="C39" s="82" t="s">
        <v>40</v>
      </c>
      <c r="D39" s="82"/>
      <c r="E39" s="82"/>
      <c r="F39" s="82"/>
      <c r="G39" s="82"/>
      <c r="H39" s="35" t="s">
        <v>11</v>
      </c>
      <c r="I39" s="36" t="s">
        <v>12</v>
      </c>
    </row>
    <row r="40" spans="1:9" ht="20.100000000000001" customHeight="1" x14ac:dyDescent="0.25">
      <c r="A40" s="30"/>
      <c r="B40" s="31"/>
      <c r="C40" s="89"/>
      <c r="D40" s="89"/>
      <c r="E40" s="89"/>
      <c r="F40" s="89"/>
      <c r="G40" s="89"/>
      <c r="H40" s="32">
        <f>B40*$B$9</f>
        <v>0</v>
      </c>
      <c r="I40" s="33"/>
    </row>
    <row r="41" spans="1:9" ht="20.100000000000001" customHeight="1" x14ac:dyDescent="0.25">
      <c r="A41" s="20"/>
      <c r="B41" s="19"/>
      <c r="C41" s="74"/>
      <c r="D41" s="74"/>
      <c r="E41" s="74"/>
      <c r="F41" s="74"/>
      <c r="G41" s="74"/>
      <c r="H41" s="21">
        <f t="shared" ref="H41:H50" si="1">B41*$B$9</f>
        <v>0</v>
      </c>
      <c r="I41" s="22"/>
    </row>
    <row r="42" spans="1:9" ht="20.100000000000001" customHeight="1" x14ac:dyDescent="0.25">
      <c r="A42" s="20"/>
      <c r="B42" s="19"/>
      <c r="C42" s="74"/>
      <c r="D42" s="74"/>
      <c r="E42" s="74"/>
      <c r="F42" s="74"/>
      <c r="G42" s="74"/>
      <c r="H42" s="21">
        <f t="shared" si="1"/>
        <v>0</v>
      </c>
      <c r="I42" s="22"/>
    </row>
    <row r="43" spans="1:9" ht="20.100000000000001" customHeight="1" x14ac:dyDescent="0.25">
      <c r="A43" s="20"/>
      <c r="B43" s="19"/>
      <c r="C43" s="74"/>
      <c r="D43" s="74"/>
      <c r="E43" s="74"/>
      <c r="F43" s="74"/>
      <c r="G43" s="74"/>
      <c r="H43" s="21">
        <f t="shared" si="1"/>
        <v>0</v>
      </c>
      <c r="I43" s="22"/>
    </row>
    <row r="44" spans="1:9" ht="20.100000000000001" customHeight="1" x14ac:dyDescent="0.25">
      <c r="A44" s="20"/>
      <c r="B44" s="19"/>
      <c r="C44" s="74"/>
      <c r="D44" s="74"/>
      <c r="E44" s="74"/>
      <c r="F44" s="74"/>
      <c r="G44" s="74"/>
      <c r="H44" s="21">
        <f t="shared" si="1"/>
        <v>0</v>
      </c>
      <c r="I44" s="22"/>
    </row>
    <row r="45" spans="1:9" ht="20.100000000000001" customHeight="1" x14ac:dyDescent="0.25">
      <c r="A45" s="20"/>
      <c r="B45" s="19"/>
      <c r="C45" s="74"/>
      <c r="D45" s="74"/>
      <c r="E45" s="74"/>
      <c r="F45" s="74"/>
      <c r="G45" s="74"/>
      <c r="H45" s="21">
        <f t="shared" si="1"/>
        <v>0</v>
      </c>
      <c r="I45" s="22"/>
    </row>
    <row r="46" spans="1:9" ht="20.100000000000001" customHeight="1" x14ac:dyDescent="0.25">
      <c r="A46" s="20"/>
      <c r="B46" s="19"/>
      <c r="C46" s="74"/>
      <c r="D46" s="74"/>
      <c r="E46" s="74"/>
      <c r="F46" s="74"/>
      <c r="G46" s="74"/>
      <c r="H46" s="21">
        <f t="shared" si="1"/>
        <v>0</v>
      </c>
      <c r="I46" s="22"/>
    </row>
    <row r="47" spans="1:9" ht="20.100000000000001" customHeight="1" x14ac:dyDescent="0.25">
      <c r="A47" s="20"/>
      <c r="B47" s="19"/>
      <c r="C47" s="74"/>
      <c r="D47" s="74"/>
      <c r="E47" s="74"/>
      <c r="F47" s="74"/>
      <c r="G47" s="74"/>
      <c r="H47" s="21">
        <f t="shared" si="1"/>
        <v>0</v>
      </c>
      <c r="I47" s="22"/>
    </row>
    <row r="48" spans="1:9" ht="20.100000000000001" customHeight="1" x14ac:dyDescent="0.25">
      <c r="A48" s="20"/>
      <c r="B48" s="19"/>
      <c r="C48" s="74"/>
      <c r="D48" s="74"/>
      <c r="E48" s="74"/>
      <c r="F48" s="74"/>
      <c r="G48" s="74"/>
      <c r="H48" s="21">
        <f t="shared" si="1"/>
        <v>0</v>
      </c>
      <c r="I48" s="22"/>
    </row>
    <row r="49" spans="1:9" ht="20.100000000000001" customHeight="1" x14ac:dyDescent="0.25">
      <c r="A49" s="20"/>
      <c r="B49" s="19"/>
      <c r="C49" s="74"/>
      <c r="D49" s="74"/>
      <c r="E49" s="74"/>
      <c r="F49" s="74"/>
      <c r="G49" s="74"/>
      <c r="H49" s="21">
        <f t="shared" si="1"/>
        <v>0</v>
      </c>
      <c r="I49" s="22"/>
    </row>
    <row r="50" spans="1:9" ht="20.100000000000001" customHeight="1" thickBot="1" x14ac:dyDescent="0.3">
      <c r="A50" s="23"/>
      <c r="B50" s="24"/>
      <c r="C50" s="95"/>
      <c r="D50" s="95"/>
      <c r="E50" s="95"/>
      <c r="F50" s="95"/>
      <c r="G50" s="95"/>
      <c r="H50" s="25">
        <f t="shared" si="1"/>
        <v>0</v>
      </c>
      <c r="I50" s="26"/>
    </row>
    <row r="51" spans="1:9" ht="20.100000000000001" customHeight="1" thickBot="1" x14ac:dyDescent="0.3">
      <c r="A51" s="40" t="s">
        <v>32</v>
      </c>
      <c r="B51" s="37">
        <f>SUM(B40:B50)</f>
        <v>0</v>
      </c>
      <c r="C51" s="94"/>
      <c r="D51" s="94"/>
      <c r="E51" s="94"/>
      <c r="F51" s="94"/>
      <c r="G51" s="94"/>
      <c r="H51" s="38">
        <f>SUM(H40:H50)</f>
        <v>0</v>
      </c>
      <c r="I51" s="39"/>
    </row>
    <row r="52" spans="1:9" ht="7.5" customHeight="1" thickBot="1" x14ac:dyDescent="0.3"/>
    <row r="53" spans="1:9" ht="16.5" thickBot="1" x14ac:dyDescent="0.3">
      <c r="A53" s="102" t="s">
        <v>15</v>
      </c>
      <c r="B53" s="103"/>
      <c r="C53" s="103"/>
      <c r="D53" s="103"/>
      <c r="E53" s="103"/>
      <c r="F53" s="103"/>
      <c r="G53" s="103"/>
      <c r="H53" s="103"/>
      <c r="I53" s="104"/>
    </row>
    <row r="54" spans="1:9" ht="15.75" thickBot="1" x14ac:dyDescent="0.3">
      <c r="A54" s="34" t="s">
        <v>19</v>
      </c>
      <c r="B54" s="35" t="s">
        <v>42</v>
      </c>
      <c r="C54" s="35"/>
      <c r="D54" s="35"/>
      <c r="E54" s="35"/>
      <c r="F54" s="35"/>
      <c r="G54" s="35"/>
      <c r="H54" s="35" t="s">
        <v>11</v>
      </c>
      <c r="I54" s="36" t="s">
        <v>12</v>
      </c>
    </row>
    <row r="55" spans="1:9" ht="20.100000000000001" customHeight="1" x14ac:dyDescent="0.25">
      <c r="A55" s="45"/>
      <c r="B55" s="63"/>
      <c r="C55" s="96"/>
      <c r="D55" s="97"/>
      <c r="E55" s="97"/>
      <c r="F55" s="97"/>
      <c r="G55" s="98"/>
      <c r="H55" s="46">
        <f>B55*$E$6</f>
        <v>0</v>
      </c>
      <c r="I55" s="47"/>
    </row>
    <row r="56" spans="1:9" ht="20.100000000000001" customHeight="1" x14ac:dyDescent="0.25">
      <c r="A56" s="20" t="s">
        <v>16</v>
      </c>
      <c r="B56" s="64"/>
      <c r="C56" s="99"/>
      <c r="D56" s="100"/>
      <c r="E56" s="100"/>
      <c r="F56" s="100"/>
      <c r="G56" s="101"/>
      <c r="H56" s="21">
        <f>B56*$E$7</f>
        <v>0</v>
      </c>
      <c r="I56" s="22"/>
    </row>
    <row r="57" spans="1:9" ht="20.100000000000001" customHeight="1" x14ac:dyDescent="0.25">
      <c r="A57" s="20" t="s">
        <v>17</v>
      </c>
      <c r="B57" s="64"/>
      <c r="C57" s="99"/>
      <c r="D57" s="100"/>
      <c r="E57" s="100"/>
      <c r="F57" s="100"/>
      <c r="G57" s="101"/>
      <c r="H57" s="66" t="s">
        <v>56</v>
      </c>
      <c r="I57" s="22"/>
    </row>
    <row r="58" spans="1:9" ht="20.100000000000001" customHeight="1" x14ac:dyDescent="0.25">
      <c r="A58" s="20" t="s">
        <v>25</v>
      </c>
      <c r="B58" s="64"/>
      <c r="C58" s="99"/>
      <c r="D58" s="100"/>
      <c r="E58" s="100"/>
      <c r="F58" s="100"/>
      <c r="G58" s="101"/>
      <c r="H58" s="21">
        <f>B58*$H$6</f>
        <v>0</v>
      </c>
      <c r="I58" s="22"/>
    </row>
    <row r="59" spans="1:9" ht="20.100000000000001" customHeight="1" thickBot="1" x14ac:dyDescent="0.3">
      <c r="A59" s="48" t="s">
        <v>18</v>
      </c>
      <c r="B59" s="65"/>
      <c r="C59" s="109"/>
      <c r="D59" s="110"/>
      <c r="E59" s="110"/>
      <c r="F59" s="110"/>
      <c r="G59" s="111"/>
      <c r="H59" s="49">
        <f>IF($B$59&gt;$B$36,($B$59-$B$36)*$E$9,0)</f>
        <v>0</v>
      </c>
      <c r="I59" s="50"/>
    </row>
    <row r="60" spans="1:9" ht="20.100000000000001" customHeight="1" thickBot="1" x14ac:dyDescent="0.3">
      <c r="G60" s="42" t="s">
        <v>21</v>
      </c>
      <c r="H60" s="43">
        <f>SUM(H55:H59)</f>
        <v>0</v>
      </c>
      <c r="I60" s="44"/>
    </row>
    <row r="61" spans="1:9" ht="6.75" customHeight="1" thickBot="1" x14ac:dyDescent="0.3"/>
    <row r="62" spans="1:9" ht="16.5" thickBot="1" x14ac:dyDescent="0.3">
      <c r="A62" s="90" t="s">
        <v>20</v>
      </c>
      <c r="B62" s="91"/>
    </row>
    <row r="63" spans="1:9" ht="15.75" thickBot="1" x14ac:dyDescent="0.3">
      <c r="A63" s="51" t="s">
        <v>7</v>
      </c>
      <c r="B63" s="52" t="s">
        <v>42</v>
      </c>
    </row>
    <row r="64" spans="1:9" x14ac:dyDescent="0.25">
      <c r="A64" s="53" t="s">
        <v>43</v>
      </c>
      <c r="B64" s="54">
        <f>COUNTIF($A$16:$A$35,"A")</f>
        <v>0</v>
      </c>
    </row>
    <row r="65" spans="1:2" x14ac:dyDescent="0.25">
      <c r="A65" s="55" t="s">
        <v>44</v>
      </c>
      <c r="B65" s="56">
        <f>COUNTIF($A$16:$A$35,"B")</f>
        <v>0</v>
      </c>
    </row>
    <row r="66" spans="1:2" x14ac:dyDescent="0.25">
      <c r="A66" s="55" t="s">
        <v>45</v>
      </c>
      <c r="B66" s="56">
        <f>COUNTIF($A$16:$A$35,"C")</f>
        <v>0</v>
      </c>
    </row>
    <row r="67" spans="1:2" ht="15.75" thickBot="1" x14ac:dyDescent="0.3">
      <c r="A67" s="57" t="s">
        <v>46</v>
      </c>
      <c r="B67" s="58">
        <f>COUNTIF($A$16:$A$35,"D")</f>
        <v>0</v>
      </c>
    </row>
  </sheetData>
  <mergeCells count="75">
    <mergeCell ref="C57:G57"/>
    <mergeCell ref="C58:G58"/>
    <mergeCell ref="C59:G59"/>
    <mergeCell ref="E23:F23"/>
    <mergeCell ref="E22:F22"/>
    <mergeCell ref="B29:C29"/>
    <mergeCell ref="B28:C28"/>
    <mergeCell ref="B35:C35"/>
    <mergeCell ref="B32:C32"/>
    <mergeCell ref="B31:C31"/>
    <mergeCell ref="B33:C33"/>
    <mergeCell ref="B34:C34"/>
    <mergeCell ref="B27:C27"/>
    <mergeCell ref="B26:C26"/>
    <mergeCell ref="B25:C25"/>
    <mergeCell ref="B24:C24"/>
    <mergeCell ref="C49:G49"/>
    <mergeCell ref="C55:G55"/>
    <mergeCell ref="C56:G56"/>
    <mergeCell ref="E28:F28"/>
    <mergeCell ref="E27:F27"/>
    <mergeCell ref="A53:I53"/>
    <mergeCell ref="C48:G48"/>
    <mergeCell ref="C47:G47"/>
    <mergeCell ref="C46:G46"/>
    <mergeCell ref="C45:G45"/>
    <mergeCell ref="C44:G44"/>
    <mergeCell ref="B30:C30"/>
    <mergeCell ref="A38:I38"/>
    <mergeCell ref="B36:C36"/>
    <mergeCell ref="E36:F36"/>
    <mergeCell ref="E31:F31"/>
    <mergeCell ref="B17:C17"/>
    <mergeCell ref="A62:B62"/>
    <mergeCell ref="E20:F20"/>
    <mergeCell ref="E19:F19"/>
    <mergeCell ref="E18:F18"/>
    <mergeCell ref="E35:F35"/>
    <mergeCell ref="E34:F34"/>
    <mergeCell ref="E33:F33"/>
    <mergeCell ref="E32:F32"/>
    <mergeCell ref="C43:G43"/>
    <mergeCell ref="C42:G42"/>
    <mergeCell ref="C41:G41"/>
    <mergeCell ref="C40:G40"/>
    <mergeCell ref="C51:G51"/>
    <mergeCell ref="C39:G39"/>
    <mergeCell ref="C50:G50"/>
    <mergeCell ref="E30:F30"/>
    <mergeCell ref="E29:F29"/>
    <mergeCell ref="E21:F21"/>
    <mergeCell ref="E25:F25"/>
    <mergeCell ref="E24:F24"/>
    <mergeCell ref="E26:F26"/>
    <mergeCell ref="B23:C23"/>
    <mergeCell ref="B22:C22"/>
    <mergeCell ref="E11:G11"/>
    <mergeCell ref="E12:G12"/>
    <mergeCell ref="H11:I11"/>
    <mergeCell ref="H12:I12"/>
    <mergeCell ref="A14:I14"/>
    <mergeCell ref="B15:C15"/>
    <mergeCell ref="E15:F15"/>
    <mergeCell ref="B21:C21"/>
    <mergeCell ref="E17:F17"/>
    <mergeCell ref="E16:F16"/>
    <mergeCell ref="B16:C16"/>
    <mergeCell ref="B20:C20"/>
    <mergeCell ref="B19:C19"/>
    <mergeCell ref="B18:C18"/>
    <mergeCell ref="A1:I1"/>
    <mergeCell ref="A2:I2"/>
    <mergeCell ref="A3:I3"/>
    <mergeCell ref="A5:I5"/>
    <mergeCell ref="B12:C12"/>
  </mergeCells>
  <pageMargins left="0.55000000000000004" right="0.55000000000000004" top="0.25" bottom="0.55000000000000004" header="0" footer="0"/>
  <pageSetup scale="63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OR!" error="You did not type JR or HS" promptTitle="Help" prompt="Type JR or HS only" xr:uid="{00000000-0002-0000-0000-000000000000}">
          <x14:formula1>
            <xm:f>Calculator!$A$3:$A$5</xm:f>
          </x14:formula1>
          <xm:sqref>D12</xm:sqref>
        </x14:dataValidation>
        <x14:dataValidation type="list" allowBlank="1" showInputMessage="1" showErrorMessage="1" errorTitle="ERROR!" error="You may only enter A,B,C, or D" promptTitle="Select Divsion" prompt="Chose A, B, C, D" xr:uid="{00000000-0002-0000-0000-000001000000}">
          <x14:formula1>
            <xm:f>Calculator!$B$3:$B$7</xm:f>
          </x14:formula1>
          <xm:sqref>A16:A34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7"/>
  <sheetViews>
    <sheetView workbookViewId="0">
      <selection activeCell="B8" sqref="B8"/>
    </sheetView>
  </sheetViews>
  <sheetFormatPr defaultRowHeight="15" x14ac:dyDescent="0.25"/>
  <sheetData>
    <row r="2" spans="1:2" x14ac:dyDescent="0.25">
      <c r="A2" t="s">
        <v>33</v>
      </c>
      <c r="B2" t="s">
        <v>51</v>
      </c>
    </row>
    <row r="4" spans="1:2" x14ac:dyDescent="0.25">
      <c r="A4" t="s">
        <v>34</v>
      </c>
      <c r="B4" t="s">
        <v>47</v>
      </c>
    </row>
    <row r="5" spans="1:2" x14ac:dyDescent="0.25">
      <c r="A5" t="s">
        <v>35</v>
      </c>
      <c r="B5" t="s">
        <v>48</v>
      </c>
    </row>
    <row r="6" spans="1:2" x14ac:dyDescent="0.25">
      <c r="B6" t="s">
        <v>49</v>
      </c>
    </row>
    <row r="7" spans="1:2" x14ac:dyDescent="0.25">
      <c r="B7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Roster</vt:lpstr>
      <vt:lpstr>Calculator</vt:lpstr>
      <vt:lpstr>Roster!Print_Area</vt:lpstr>
    </vt:vector>
  </TitlesOfParts>
  <Company>Secant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Bode</dc:creator>
  <cp:lastModifiedBy>Bob Clogg</cp:lastModifiedBy>
  <cp:lastPrinted>2017-02-17T01:16:58Z</cp:lastPrinted>
  <dcterms:created xsi:type="dcterms:W3CDTF">2016-05-13T01:39:06Z</dcterms:created>
  <dcterms:modified xsi:type="dcterms:W3CDTF">2026-04-08T23:47:32Z</dcterms:modified>
</cp:coreProperties>
</file>